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SFITJN$\Desktop\"/>
    </mc:Choice>
  </mc:AlternateContent>
  <xr:revisionPtr revIDLastSave="0" documentId="13_ncr:1_{8211C675-60ED-4C11-974C-FB624FBA831D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RR &amp; BR" sheetId="2" r:id="rId1"/>
    <sheet name="Nyckeltal" sheetId="1" r:id="rId2"/>
    <sheet name="Notförklaringar" sheetId="4" r:id="rId3"/>
  </sheets>
  <externalReferences>
    <externalReference r:id="rId4"/>
  </externalReferences>
  <definedNames>
    <definedName name="_xlnm.Print_Area" localSheetId="1">Nyckeltal!$A$1:$E$33</definedName>
    <definedName name="_xlnm.Print_Area" localSheetId="0">'RR &amp; BR'!$A$1:$C$53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D7" i="1" l="1"/>
  <c r="C7" i="1"/>
  <c r="C18" i="2" l="1"/>
  <c r="B18" i="2"/>
  <c r="C6" i="1" l="1"/>
  <c r="E6" i="1" s="1"/>
  <c r="B26" i="4" l="1"/>
  <c r="A8" i="4"/>
  <c r="C2" i="4"/>
  <c r="A2" i="4"/>
  <c r="A9" i="4" l="1"/>
  <c r="C15" i="1"/>
  <c r="B16" i="2" l="1"/>
  <c r="D9" i="1" l="1"/>
  <c r="C9" i="1"/>
  <c r="E9" i="1" s="1"/>
  <c r="A11" i="4" s="1"/>
  <c r="C16" i="1" l="1"/>
  <c r="D14" i="1"/>
  <c r="C14" i="1"/>
  <c r="D10" i="1"/>
  <c r="C10" i="1"/>
  <c r="D8" i="1"/>
  <c r="C8" i="1"/>
  <c r="A50" i="2" l="1"/>
  <c r="E16" i="1" l="1"/>
  <c r="A18" i="4" s="1"/>
  <c r="E14" i="1"/>
  <c r="A16" i="4" s="1"/>
  <c r="D11" i="1"/>
  <c r="C11" i="1"/>
  <c r="E11" i="1" s="1"/>
  <c r="A13" i="4" s="1"/>
  <c r="E10" i="1"/>
  <c r="A12" i="4" s="1"/>
  <c r="C36" i="2" l="1"/>
  <c r="D6" i="1" s="1"/>
  <c r="B36" i="2"/>
  <c r="E8" i="1" l="1"/>
  <c r="A10" i="4" s="1"/>
  <c r="B9" i="2" l="1"/>
  <c r="C2" i="1"/>
  <c r="A31" i="1" s="1"/>
  <c r="A2" i="1"/>
  <c r="B27" i="2"/>
  <c r="B31" i="2" s="1"/>
  <c r="C16" i="2"/>
  <c r="C9" i="2"/>
  <c r="D5" i="1" s="1"/>
  <c r="C27" i="2"/>
  <c r="C31" i="2" s="1"/>
  <c r="D13" i="1" l="1"/>
  <c r="C5" i="1"/>
  <c r="E5" i="1" s="1"/>
  <c r="A7" i="4" s="1"/>
  <c r="C13" i="1"/>
  <c r="E13" i="1" s="1"/>
  <c r="A15" i="4" s="1"/>
  <c r="D12" i="1" l="1"/>
  <c r="D4" i="1"/>
  <c r="E15" i="1"/>
  <c r="A17" i="4" s="1"/>
  <c r="C12" i="1"/>
  <c r="E12" i="1" s="1"/>
  <c r="A14" i="4" s="1"/>
  <c r="C4" i="1"/>
  <c r="B38" i="2"/>
  <c r="B42" i="2" s="1"/>
  <c r="C38" i="2"/>
  <c r="C42" i="2" s="1"/>
  <c r="E4" i="1" l="1"/>
  <c r="A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Ange organisationens namn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Ange organisationsnr.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Med privatpersoner menas ej företag.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Överförs automatiskt från RR-blanketten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C2" authorId="0" shapeId="0" xr:uid="{5D210F14-8161-4C7D-B622-0D62BBC32728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Överförs automatiskt från RR-blanketten</t>
        </r>
      </text>
    </comment>
    <comment ref="A25" authorId="0" shapeId="0" xr:uid="{C5DCD1B8-E176-4D58-8ACC-7D5F9B3819C2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Om förklaring ej ryms inom angiven ruta, eller om ytterligare uppgifter vill lämnas, ges förklaring på separat blad som biläggs blanketterna, med hänvisning till bilaga i aktuell ruta nedan.</t>
        </r>
      </text>
    </comment>
  </commentList>
</comments>
</file>

<file path=xl/sharedStrings.xml><?xml version="1.0" encoding="utf-8"?>
<sst xmlns="http://schemas.openxmlformats.org/spreadsheetml/2006/main" count="80" uniqueCount="70">
  <si>
    <t>Organisationens namn</t>
  </si>
  <si>
    <t>Organisationsnr:</t>
  </si>
  <si>
    <t>(Belopp anges i Tkr)</t>
  </si>
  <si>
    <t>Tkr</t>
  </si>
  <si>
    <t>Organisationens intäkter och kostnader</t>
  </si>
  <si>
    <t>Verksamhetsintäkter från privatpersoner</t>
  </si>
  <si>
    <t>R010 Gåvor och medlemsavgifter från privatpersoner</t>
  </si>
  <si>
    <t>R040 Försäljning av varor och tjänster</t>
  </si>
  <si>
    <t>R050 Insamling med gåvobevis</t>
  </si>
  <si>
    <t>R070 Summa medel från privatpersoner</t>
  </si>
  <si>
    <t>Verksamhetsintäkter från övriga</t>
  </si>
  <si>
    <t>R080 Bidrag från myndigheter</t>
  </si>
  <si>
    <t>R090 Gåvor och bidrag från organisationer</t>
  </si>
  <si>
    <t>R091 (Upplysning: varav erhållet från annan 90-konto org.)</t>
  </si>
  <si>
    <t>R092 (Upplysning: varav erhållet från närstående org.)</t>
  </si>
  <si>
    <t>R095 Gåvor och bidrag från övriga företag</t>
  </si>
  <si>
    <t>R130 Övriga verksamhetsintäkter</t>
  </si>
  <si>
    <t>R150 Summa verksamhetsintäkter</t>
  </si>
  <si>
    <t xml:space="preserve">R200 Ändamålskostnader </t>
  </si>
  <si>
    <t>R202 (Upplysning: varav lämnat till närstående org.)</t>
  </si>
  <si>
    <t>R210 Direkta kostnader vid försäljning av varor/tjänster</t>
  </si>
  <si>
    <t>R220 Direkta kostnader vid "insamling med gåvobevis"</t>
  </si>
  <si>
    <t>R230 Insamlingskostnader vid insamling från privatpersoner</t>
  </si>
  <si>
    <t>R240 Summa insamlingskostnader</t>
  </si>
  <si>
    <t>R260 Övriga administrationskostnader</t>
  </si>
  <si>
    <t>R270 Summa administrationskostnader (inkl insaml.)</t>
  </si>
  <si>
    <t>Resultat från finansiella investeringar</t>
  </si>
  <si>
    <t>R285 Netto av resultat från finansiella placeringar</t>
  </si>
  <si>
    <t>R295 Summa resultat från finansiella investeringar</t>
  </si>
  <si>
    <t>R300 Resultat efter finansiella poster</t>
  </si>
  <si>
    <t>R310 Skattekostnad och dispositioner</t>
  </si>
  <si>
    <t xml:space="preserve">R315 Årets resultat </t>
  </si>
  <si>
    <t>Balansräkning</t>
  </si>
  <si>
    <t>T100 Summa tillgångar</t>
  </si>
  <si>
    <t>E100 Summa bundet eget kapital</t>
  </si>
  <si>
    <t>E101 Summa fritt egel kapital</t>
  </si>
  <si>
    <t>S100 Summa skulder</t>
  </si>
  <si>
    <t>Nyckeltal %</t>
  </si>
  <si>
    <t>1. Adm.kostnader (inkl. insamlingskostnader)/Totala intäkter</t>
  </si>
  <si>
    <t>2. Insamlingskostnader/Medel från privatperson</t>
  </si>
  <si>
    <t>Namn/befattning:</t>
  </si>
  <si>
    <t>Telefon nr:</t>
  </si>
  <si>
    <t>E-post:</t>
  </si>
  <si>
    <t>Härmed intygas att ovanstående uppgifter samt resultat- och</t>
  </si>
  <si>
    <t>balansräkning överensstämmer med organisationens räkenskaper</t>
  </si>
  <si>
    <t>Ort/datum</t>
  </si>
  <si>
    <t>Namnförtydligande</t>
  </si>
  <si>
    <r>
      <t xml:space="preserve">Förklaring till avvikande nyckeltal </t>
    </r>
    <r>
      <rPr>
        <sz val="11"/>
        <rFont val="Arial"/>
        <family val="2"/>
      </rPr>
      <t>(skrivs in om "NOT" uppkommit t.h. om resp nyckeltal)</t>
    </r>
  </si>
  <si>
    <t>Ev övriga notupplysningar/förklaringar</t>
  </si>
  <si>
    <t>EK</t>
  </si>
  <si>
    <t>Övriga upplysningar (frivilligt)</t>
  </si>
  <si>
    <t>Insamlingskostnader (privatpersoner)</t>
  </si>
  <si>
    <t>Kassör/ekonomiansvarig</t>
  </si>
  <si>
    <t>Kontaktperson:</t>
  </si>
  <si>
    <t>5b. Kostnad för ansökan om bidrag/erh bidrag</t>
  </si>
  <si>
    <t>6. Kostnad för insamling med gåvobevis</t>
  </si>
  <si>
    <t>7. Resultat vid försäljning av varor och tjänster (tkr)</t>
  </si>
  <si>
    <t>8. Övriga intäkter/Totala verksamhetsintäkter</t>
  </si>
  <si>
    <t>9. Fritt eget kapital/Totala kostnader</t>
  </si>
  <si>
    <t>10. Fritt eget kapital/Ändamålskostnader</t>
  </si>
  <si>
    <t>R100 Summa medel från övriga</t>
  </si>
  <si>
    <t>R250 Insamlingskostnader från annan juridisk person</t>
  </si>
  <si>
    <t>Styrelsens ordförande</t>
  </si>
  <si>
    <t>5a. Insamlingskostnader från annan juridisk person</t>
  </si>
  <si>
    <t>12. Förändring administrationskostnader</t>
  </si>
  <si>
    <t>3. Övriga administrationskostnader/Totala intäkter</t>
  </si>
  <si>
    <t>R280 Netto av ränteintäkter, utdelning och räntekostnader.</t>
  </si>
  <si>
    <t>11. Förändring verksamhetsintäkter</t>
  </si>
  <si>
    <t>4. Ändamålskostnader/Totala intäkter (tkr)</t>
  </si>
  <si>
    <t>Länk: Anvisningar till Svensk Insamlingskontrolls rapportpaket för verksamhetsåret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</si>
</sst>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6" fillId="0" borderId="0" xfId="0" applyFont="1"/>
    <xf numFmtId="3" fontId="0" fillId="0" borderId="0" xfId="0" applyNumberFormat="1"/>
    <xf numFmtId="0" fontId="5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/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1" xfId="0" applyFont="1" applyBorder="1"/>
    <xf numFmtId="0" fontId="0" fillId="0" borderId="0" xfId="0" applyBorder="1" applyAlignment="1">
      <alignment horizontal="right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9" fontId="11" fillId="0" borderId="2" xfId="1" applyFont="1" applyBorder="1" applyAlignment="1" applyProtection="1">
      <alignment horizontal="right"/>
    </xf>
    <xf numFmtId="0" fontId="11" fillId="0" borderId="0" xfId="0" applyFont="1" applyProtection="1"/>
    <xf numFmtId="0" fontId="4" fillId="0" borderId="0" xfId="0" applyFont="1"/>
    <xf numFmtId="9" fontId="11" fillId="0" borderId="9" xfId="1" applyFont="1" applyBorder="1" applyAlignment="1" applyProtection="1">
      <alignment horizontal="right"/>
    </xf>
    <xf numFmtId="9" fontId="11" fillId="0" borderId="0" xfId="1" applyFont="1" applyBorder="1" applyAlignment="1" applyProtection="1">
      <alignment horizontal="right"/>
    </xf>
    <xf numFmtId="0" fontId="11" fillId="0" borderId="0" xfId="0" applyFont="1" applyAlignment="1" applyProtection="1"/>
    <xf numFmtId="0" fontId="0" fillId="0" borderId="0" xfId="0" applyBorder="1"/>
    <xf numFmtId="0" fontId="11" fillId="0" borderId="18" xfId="0" applyFont="1" applyBorder="1" applyAlignment="1" applyProtection="1"/>
    <xf numFmtId="0" fontId="0" fillId="0" borderId="16" xfId="0" applyBorder="1"/>
    <xf numFmtId="0" fontId="11" fillId="0" borderId="16" xfId="0" applyFont="1" applyFill="1" applyBorder="1" applyProtection="1"/>
    <xf numFmtId="0" fontId="4" fillId="0" borderId="22" xfId="0" applyFont="1" applyBorder="1" applyProtection="1"/>
    <xf numFmtId="0" fontId="4" fillId="0" borderId="1" xfId="0" applyFont="1" applyBorder="1" applyProtection="1"/>
    <xf numFmtId="0" fontId="4" fillId="0" borderId="23" xfId="0" applyFont="1" applyBorder="1" applyProtection="1"/>
    <xf numFmtId="3" fontId="10" fillId="0" borderId="5" xfId="0" applyNumberFormat="1" applyFont="1" applyBorder="1" applyAlignment="1" applyProtection="1">
      <alignment horizontal="right"/>
    </xf>
    <xf numFmtId="0" fontId="2" fillId="0" borderId="5" xfId="0" applyNumberFormat="1" applyFont="1" applyBorder="1" applyAlignment="1" applyProtection="1">
      <alignment horizontal="right"/>
    </xf>
    <xf numFmtId="3" fontId="11" fillId="0" borderId="5" xfId="0" applyNumberFormat="1" applyFont="1" applyBorder="1" applyProtection="1">
      <protection locked="0"/>
    </xf>
    <xf numFmtId="3" fontId="4" fillId="0" borderId="5" xfId="0" applyNumberFormat="1" applyFont="1" applyBorder="1" applyProtection="1"/>
    <xf numFmtId="3" fontId="12" fillId="0" borderId="5" xfId="0" applyNumberFormat="1" applyFont="1" applyBorder="1" applyProtection="1">
      <protection locked="0"/>
    </xf>
    <xf numFmtId="3" fontId="4" fillId="2" borderId="5" xfId="0" applyNumberFormat="1" applyFont="1" applyFill="1" applyBorder="1" applyProtection="1"/>
    <xf numFmtId="3" fontId="4" fillId="0" borderId="5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26" xfId="0" applyFont="1" applyBorder="1" applyProtection="1"/>
    <xf numFmtId="0" fontId="2" fillId="0" borderId="19" xfId="0" applyFont="1" applyBorder="1" applyProtection="1">
      <protection locked="0"/>
    </xf>
    <xf numFmtId="0" fontId="10" fillId="0" borderId="19" xfId="0" applyFont="1" applyBorder="1" applyAlignment="1" applyProtection="1">
      <alignment horizontal="right"/>
      <protection locked="0"/>
    </xf>
    <xf numFmtId="0" fontId="2" fillId="0" borderId="19" xfId="0" applyFont="1" applyBorder="1" applyProtection="1"/>
    <xf numFmtId="0" fontId="4" fillId="0" borderId="19" xfId="0" applyFont="1" applyBorder="1" applyProtection="1"/>
    <xf numFmtId="0" fontId="11" fillId="0" borderId="19" xfId="0" applyFont="1" applyBorder="1" applyProtection="1"/>
    <xf numFmtId="0" fontId="12" fillId="0" borderId="19" xfId="0" applyFont="1" applyBorder="1" applyProtection="1"/>
    <xf numFmtId="0" fontId="4" fillId="2" borderId="19" xfId="0" applyFont="1" applyFill="1" applyBorder="1" applyProtection="1"/>
    <xf numFmtId="0" fontId="4" fillId="0" borderId="19" xfId="0" applyFont="1" applyFill="1" applyBorder="1" applyProtection="1"/>
    <xf numFmtId="0" fontId="1" fillId="0" borderId="0" xfId="0" applyFont="1" applyFill="1" applyBorder="1"/>
    <xf numFmtId="3" fontId="11" fillId="0" borderId="0" xfId="0" applyNumberFormat="1" applyFont="1" applyBorder="1" applyAlignment="1" applyProtection="1">
      <protection locked="0"/>
    </xf>
    <xf numFmtId="3" fontId="11" fillId="0" borderId="18" xfId="0" applyNumberFormat="1" applyFont="1" applyBorder="1" applyAlignment="1" applyProtection="1">
      <protection locked="0"/>
    </xf>
    <xf numFmtId="0" fontId="0" fillId="0" borderId="16" xfId="0" applyBorder="1" applyAlignment="1">
      <alignment horizontal="left"/>
    </xf>
    <xf numFmtId="3" fontId="11" fillId="0" borderId="16" xfId="0" applyNumberFormat="1" applyFont="1" applyBorder="1" applyAlignment="1" applyProtection="1">
      <protection locked="0"/>
    </xf>
    <xf numFmtId="0" fontId="5" fillId="0" borderId="16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8" xfId="0" applyFont="1" applyFill="1" applyBorder="1" applyAlignment="1" applyProtection="1">
      <protection locked="0"/>
    </xf>
    <xf numFmtId="0" fontId="16" fillId="0" borderId="16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16" fillId="0" borderId="18" xfId="0" applyFont="1" applyBorder="1" applyAlignment="1" applyProtection="1">
      <protection locked="0"/>
    </xf>
    <xf numFmtId="3" fontId="9" fillId="0" borderId="16" xfId="0" applyNumberFormat="1" applyFont="1" applyBorder="1" applyAlignment="1" applyProtection="1">
      <protection locked="0"/>
    </xf>
    <xf numFmtId="3" fontId="9" fillId="0" borderId="0" xfId="0" applyNumberFormat="1" applyFont="1" applyBorder="1" applyAlignment="1" applyProtection="1">
      <protection locked="0"/>
    </xf>
    <xf numFmtId="3" fontId="9" fillId="0" borderId="18" xfId="0" applyNumberFormat="1" applyFont="1" applyBorder="1" applyAlignment="1" applyProtection="1">
      <protection locked="0"/>
    </xf>
    <xf numFmtId="0" fontId="17" fillId="0" borderId="16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17" fillId="0" borderId="18" xfId="0" applyFont="1" applyFill="1" applyBorder="1" applyAlignment="1" applyProtection="1">
      <protection locked="0"/>
    </xf>
    <xf numFmtId="0" fontId="10" fillId="0" borderId="16" xfId="0" applyFont="1" applyBorder="1" applyAlignment="1"/>
    <xf numFmtId="0" fontId="10" fillId="0" borderId="0" xfId="0" applyFont="1" applyBorder="1" applyAlignment="1"/>
    <xf numFmtId="0" fontId="16" fillId="0" borderId="37" xfId="0" applyFont="1" applyBorder="1" applyAlignment="1" applyProtection="1">
      <protection locked="0"/>
    </xf>
    <xf numFmtId="0" fontId="16" fillId="0" borderId="38" xfId="0" applyFont="1" applyBorder="1" applyAlignment="1" applyProtection="1">
      <protection locked="0"/>
    </xf>
    <xf numFmtId="0" fontId="16" fillId="0" borderId="39" xfId="0" applyFont="1" applyBorder="1" applyAlignment="1" applyProtection="1">
      <protection locked="0"/>
    </xf>
    <xf numFmtId="9" fontId="11" fillId="0" borderId="0" xfId="1" applyFont="1" applyBorder="1" applyAlignment="1">
      <alignment horizontal="right"/>
    </xf>
    <xf numFmtId="1" fontId="11" fillId="0" borderId="0" xfId="1" applyNumberFormat="1" applyFont="1" applyBorder="1" applyAlignment="1" applyProtection="1">
      <alignment horizontal="right"/>
    </xf>
    <xf numFmtId="0" fontId="1" fillId="0" borderId="0" xfId="0" applyFont="1" applyBorder="1"/>
    <xf numFmtId="0" fontId="4" fillId="0" borderId="18" xfId="0" applyFont="1" applyBorder="1" applyAlignment="1" applyProtection="1"/>
    <xf numFmtId="0" fontId="4" fillId="0" borderId="18" xfId="0" applyFont="1" applyBorder="1" applyProtection="1"/>
    <xf numFmtId="0" fontId="11" fillId="0" borderId="0" xfId="0" applyFont="1" applyBorder="1" applyAlignment="1" applyProtection="1"/>
    <xf numFmtId="0" fontId="18" fillId="0" borderId="19" xfId="0" applyFont="1" applyBorder="1" applyProtection="1"/>
    <xf numFmtId="0" fontId="19" fillId="0" borderId="19" xfId="0" applyFont="1" applyBorder="1" applyProtection="1"/>
    <xf numFmtId="0" fontId="16" fillId="0" borderId="19" xfId="0" applyFont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0" fontId="16" fillId="0" borderId="6" xfId="0" applyFont="1" applyFill="1" applyBorder="1" applyAlignment="1" applyProtection="1">
      <protection locked="0"/>
    </xf>
    <xf numFmtId="0" fontId="16" fillId="0" borderId="7" xfId="0" applyFont="1" applyFill="1" applyBorder="1" applyAlignment="1" applyProtection="1">
      <protection locked="0"/>
    </xf>
    <xf numFmtId="0" fontId="16" fillId="0" borderId="21" xfId="0" applyFont="1" applyFill="1" applyBorder="1" applyAlignment="1" applyProtection="1">
      <protection locked="0"/>
    </xf>
    <xf numFmtId="0" fontId="11" fillId="0" borderId="16" xfId="0" applyFont="1" applyBorder="1" applyAlignment="1" applyProtection="1"/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4" fillId="3" borderId="16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18" xfId="0" applyFont="1" applyFill="1" applyBorder="1" applyAlignment="1" applyProtection="1"/>
    <xf numFmtId="0" fontId="0" fillId="0" borderId="16" xfId="0" applyBorder="1" applyAlignment="1"/>
    <xf numFmtId="0" fontId="0" fillId="0" borderId="18" xfId="0" applyBorder="1" applyAlignment="1"/>
    <xf numFmtId="0" fontId="11" fillId="0" borderId="18" xfId="0" applyFont="1" applyBorder="1" applyAlignment="1" applyProtection="1">
      <alignment wrapText="1"/>
    </xf>
    <xf numFmtId="3" fontId="4" fillId="0" borderId="16" xfId="0" applyNumberFormat="1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3" fontId="11" fillId="0" borderId="0" xfId="0" applyNumberFormat="1" applyFont="1" applyBorder="1" applyAlignment="1" applyProtection="1">
      <alignment wrapText="1"/>
      <protection locked="0"/>
    </xf>
    <xf numFmtId="3" fontId="11" fillId="0" borderId="18" xfId="0" applyNumberFormat="1" applyFont="1" applyBorder="1" applyAlignment="1" applyProtection="1">
      <alignment wrapText="1"/>
      <protection locked="0"/>
    </xf>
    <xf numFmtId="3" fontId="11" fillId="0" borderId="0" xfId="0" applyNumberFormat="1" applyFont="1" applyBorder="1" applyAlignment="1" applyProtection="1">
      <alignment vertical="top" wrapText="1"/>
      <protection locked="0"/>
    </xf>
    <xf numFmtId="3" fontId="11" fillId="0" borderId="18" xfId="0" applyNumberFormat="1" applyFont="1" applyBorder="1" applyAlignment="1" applyProtection="1">
      <alignment vertical="top" wrapText="1"/>
      <protection locked="0"/>
    </xf>
    <xf numFmtId="0" fontId="4" fillId="0" borderId="40" xfId="0" applyFont="1" applyBorder="1" applyAlignment="1" applyProtection="1">
      <protection locked="0"/>
    </xf>
    <xf numFmtId="0" fontId="9" fillId="0" borderId="36" xfId="0" applyFont="1" applyBorder="1" applyAlignment="1" applyProtection="1"/>
    <xf numFmtId="0" fontId="0" fillId="0" borderId="18" xfId="0" applyBorder="1"/>
    <xf numFmtId="0" fontId="11" fillId="0" borderId="24" xfId="0" applyFont="1" applyFill="1" applyBorder="1" applyProtection="1"/>
    <xf numFmtId="0" fontId="11" fillId="0" borderId="0" xfId="0" applyFont="1" applyBorder="1"/>
    <xf numFmtId="0" fontId="4" fillId="0" borderId="27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3" fontId="9" fillId="0" borderId="31" xfId="0" applyNumberFormat="1" applyFont="1" applyBorder="1" applyAlignment="1" applyProtection="1">
      <protection locked="0"/>
    </xf>
    <xf numFmtId="3" fontId="9" fillId="0" borderId="32" xfId="0" applyNumberFormat="1" applyFont="1" applyBorder="1" applyAlignment="1" applyProtection="1">
      <protection locked="0"/>
    </xf>
    <xf numFmtId="3" fontId="9" fillId="0" borderId="33" xfId="0" applyNumberFormat="1" applyFont="1" applyBorder="1" applyAlignment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3" fontId="4" fillId="0" borderId="12" xfId="0" applyNumberFormat="1" applyFont="1" applyBorder="1" applyAlignment="1" applyProtection="1">
      <protection locked="0"/>
    </xf>
    <xf numFmtId="3" fontId="4" fillId="0" borderId="10" xfId="0" applyNumberFormat="1" applyFont="1" applyBorder="1" applyAlignment="1" applyProtection="1">
      <protection locked="0"/>
    </xf>
    <xf numFmtId="0" fontId="2" fillId="0" borderId="24" xfId="0" applyFont="1" applyBorder="1" applyAlignment="1" applyProtection="1"/>
    <xf numFmtId="0" fontId="2" fillId="0" borderId="3" xfId="0" applyFont="1" applyBorder="1" applyAlignment="1" applyProtection="1"/>
    <xf numFmtId="0" fontId="16" fillId="0" borderId="19" xfId="0" applyFont="1" applyBorder="1" applyAlignment="1" applyProtection="1">
      <protection locked="0"/>
    </xf>
    <xf numFmtId="0" fontId="16" fillId="0" borderId="5" xfId="0" applyFont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20" xfId="0" applyFont="1" applyFill="1" applyBorder="1" applyAlignment="1" applyProtection="1">
      <protection locked="0"/>
    </xf>
    <xf numFmtId="0" fontId="5" fillId="3" borderId="34" xfId="0" applyFont="1" applyFill="1" applyBorder="1" applyAlignment="1" applyProtection="1">
      <protection locked="0"/>
    </xf>
    <xf numFmtId="0" fontId="5" fillId="3" borderId="35" xfId="0" applyFont="1" applyFill="1" applyBorder="1" applyAlignment="1" applyProtection="1">
      <protection locked="0"/>
    </xf>
    <xf numFmtId="0" fontId="5" fillId="3" borderId="36" xfId="0" applyFont="1" applyFill="1" applyBorder="1" applyAlignment="1" applyProtection="1">
      <protection locked="0"/>
    </xf>
    <xf numFmtId="0" fontId="11" fillId="0" borderId="16" xfId="0" applyFont="1" applyBorder="1" applyAlignment="1" applyProtection="1"/>
    <xf numFmtId="0" fontId="11" fillId="0" borderId="11" xfId="0" applyFont="1" applyBorder="1" applyAlignment="1" applyProtection="1"/>
    <xf numFmtId="0" fontId="11" fillId="0" borderId="0" xfId="0" applyFont="1" applyBorder="1" applyAlignment="1" applyProtection="1"/>
    <xf numFmtId="0" fontId="11" fillId="0" borderId="16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6" fillId="0" borderId="6" xfId="0" applyFont="1" applyFill="1" applyBorder="1" applyAlignment="1" applyProtection="1">
      <protection locked="0"/>
    </xf>
    <xf numFmtId="0" fontId="16" fillId="0" borderId="7" xfId="0" applyFont="1" applyFill="1" applyBorder="1" applyAlignment="1" applyProtection="1">
      <protection locked="0"/>
    </xf>
    <xf numFmtId="0" fontId="16" fillId="0" borderId="21" xfId="0" applyFont="1" applyFill="1" applyBorder="1" applyAlignment="1" applyProtection="1">
      <protection locked="0"/>
    </xf>
    <xf numFmtId="3" fontId="9" fillId="0" borderId="29" xfId="0" applyNumberFormat="1" applyFont="1" applyBorder="1" applyAlignment="1" applyProtection="1">
      <protection locked="0"/>
    </xf>
    <xf numFmtId="3" fontId="9" fillId="0" borderId="30" xfId="0" applyNumberFormat="1" applyFont="1" applyBorder="1" applyAlignment="1" applyProtection="1">
      <protection locked="0"/>
    </xf>
    <xf numFmtId="0" fontId="17" fillId="0" borderId="19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0" fillId="0" borderId="19" xfId="0" applyFont="1" applyBorder="1" applyAlignment="1"/>
    <xf numFmtId="0" fontId="10" fillId="0" borderId="5" xfId="0" applyFont="1" applyBorder="1" applyAlignment="1"/>
    <xf numFmtId="3" fontId="9" fillId="0" borderId="28" xfId="0" applyNumberFormat="1" applyFont="1" applyBorder="1" applyAlignment="1" applyProtection="1">
      <protection locked="0"/>
    </xf>
    <xf numFmtId="3" fontId="9" fillId="0" borderId="25" xfId="0" applyNumberFormat="1" applyFont="1" applyBorder="1" applyAlignment="1" applyProtection="1">
      <protection locked="0"/>
    </xf>
    <xf numFmtId="0" fontId="17" fillId="0" borderId="6" xfId="0" applyFont="1" applyFill="1" applyBorder="1" applyAlignment="1" applyProtection="1">
      <protection locked="0"/>
    </xf>
    <xf numFmtId="0" fontId="17" fillId="0" borderId="7" xfId="0" applyFont="1" applyFill="1" applyBorder="1" applyAlignment="1" applyProtection="1">
      <protection locked="0"/>
    </xf>
    <xf numFmtId="0" fontId="17" fillId="0" borderId="21" xfId="0" applyFont="1" applyFill="1" applyBorder="1" applyAlignment="1" applyProtection="1">
      <protection locked="0"/>
    </xf>
    <xf numFmtId="3" fontId="11" fillId="0" borderId="6" xfId="0" applyNumberFormat="1" applyFont="1" applyBorder="1" applyAlignment="1" applyProtection="1">
      <protection locked="0"/>
    </xf>
    <xf numFmtId="3" fontId="11" fillId="0" borderId="7" xfId="0" applyNumberFormat="1" applyFont="1" applyBorder="1" applyAlignment="1" applyProtection="1">
      <protection locked="0"/>
    </xf>
    <xf numFmtId="3" fontId="11" fillId="0" borderId="21" xfId="0" applyNumberFormat="1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16" fillId="0" borderId="7" xfId="0" applyFont="1" applyBorder="1" applyAlignment="1" applyProtection="1">
      <protection locked="0"/>
    </xf>
    <xf numFmtId="0" fontId="16" fillId="0" borderId="21" xfId="0" applyFont="1" applyBorder="1" applyAlignment="1" applyProtection="1">
      <protection locked="0"/>
    </xf>
    <xf numFmtId="3" fontId="9" fillId="0" borderId="6" xfId="0" applyNumberFormat="1" applyFont="1" applyBorder="1" applyAlignment="1" applyProtection="1">
      <protection locked="0"/>
    </xf>
    <xf numFmtId="3" fontId="9" fillId="0" borderId="7" xfId="0" applyNumberFormat="1" applyFont="1" applyBorder="1" applyAlignment="1" applyProtection="1">
      <protection locked="0"/>
    </xf>
    <xf numFmtId="3" fontId="9" fillId="0" borderId="21" xfId="0" applyNumberFormat="1" applyFont="1" applyBorder="1" applyAlignment="1" applyProtection="1">
      <protection locked="0"/>
    </xf>
    <xf numFmtId="0" fontId="11" fillId="0" borderId="16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9" fontId="11" fillId="0" borderId="0" xfId="1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3" fontId="11" fillId="0" borderId="22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16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11" fillId="0" borderId="18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/>
      <protection locked="0"/>
    </xf>
    <xf numFmtId="3" fontId="4" fillId="0" borderId="10" xfId="0" applyNumberFormat="1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3" borderId="16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19050</xdr:rowOff>
        </xdr:from>
        <xdr:to>
          <xdr:col>0</xdr:col>
          <xdr:colOff>1419225</xdr:colOff>
          <xdr:row>63</xdr:row>
          <xdr:rowOff>95250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Sfitjn\AppData\Local\Microsoft\Windows\INetCache\Content.Outlook\7T46B3KY\Anvisningar%20till%202020%20&#229;rs%20rapportpaket%20201216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Normal="100" workbookViewId="0"/>
  </sheetViews>
  <sheetFormatPr defaultRowHeight="12.75" x14ac:dyDescent="0.2"/>
  <cols>
    <col min="1" max="1" width="61.140625" customWidth="1"/>
    <col min="2" max="2" width="18.7109375" style="2" customWidth="1"/>
    <col min="3" max="3" width="18.5703125" style="2" customWidth="1"/>
  </cols>
  <sheetData>
    <row r="1" spans="1:9" s="9" customFormat="1" ht="15" x14ac:dyDescent="0.25">
      <c r="A1" s="37" t="s">
        <v>0</v>
      </c>
      <c r="B1" s="102" t="s">
        <v>1</v>
      </c>
      <c r="C1" s="102"/>
    </row>
    <row r="2" spans="1:9" ht="15" customHeight="1" x14ac:dyDescent="0.25">
      <c r="A2" s="38"/>
      <c r="B2" s="103"/>
      <c r="C2" s="103"/>
      <c r="D2" s="13"/>
      <c r="E2" s="13"/>
      <c r="F2" s="13"/>
      <c r="G2" s="13"/>
      <c r="H2" s="13"/>
      <c r="I2" s="13"/>
    </row>
    <row r="3" spans="1:9" s="7" customFormat="1" ht="18" customHeight="1" x14ac:dyDescent="0.2">
      <c r="A3" s="39" t="s">
        <v>2</v>
      </c>
      <c r="B3" s="28" t="s">
        <v>3</v>
      </c>
      <c r="C3" s="28" t="s">
        <v>3</v>
      </c>
      <c r="D3" s="14"/>
      <c r="E3" s="14"/>
      <c r="F3" s="14"/>
      <c r="G3" s="14"/>
      <c r="H3" s="14"/>
      <c r="I3" s="14"/>
    </row>
    <row r="4" spans="1:9" ht="21.75" customHeight="1" x14ac:dyDescent="0.25">
      <c r="A4" s="40" t="s">
        <v>4</v>
      </c>
      <c r="B4" s="29">
        <v>2020</v>
      </c>
      <c r="C4" s="29">
        <v>2019</v>
      </c>
      <c r="D4" s="13"/>
      <c r="E4" s="13"/>
      <c r="F4" s="13"/>
      <c r="G4" s="13"/>
      <c r="H4" s="13"/>
      <c r="I4" s="13"/>
    </row>
    <row r="5" spans="1:9" ht="21" customHeight="1" x14ac:dyDescent="0.25">
      <c r="A5" s="41" t="s">
        <v>5</v>
      </c>
      <c r="B5" s="30"/>
      <c r="C5" s="30"/>
      <c r="D5" s="13"/>
      <c r="E5" s="13"/>
      <c r="F5" s="13"/>
      <c r="G5" s="13"/>
      <c r="H5" s="13"/>
      <c r="I5" s="13"/>
    </row>
    <row r="6" spans="1:9" ht="16.5" customHeight="1" x14ac:dyDescent="0.2">
      <c r="A6" s="42" t="s">
        <v>6</v>
      </c>
      <c r="B6" s="30"/>
      <c r="C6" s="30"/>
      <c r="D6" s="13"/>
      <c r="E6" s="13"/>
      <c r="F6" s="15"/>
      <c r="G6" s="13"/>
      <c r="H6" s="13"/>
      <c r="I6" s="13"/>
    </row>
    <row r="7" spans="1:9" ht="16.5" customHeight="1" x14ac:dyDescent="0.2">
      <c r="A7" s="42" t="s">
        <v>7</v>
      </c>
      <c r="B7" s="30"/>
      <c r="C7" s="30"/>
      <c r="D7" s="13"/>
      <c r="E7" s="13"/>
      <c r="F7" s="13"/>
      <c r="G7" s="13"/>
      <c r="H7" s="13"/>
      <c r="I7" s="13"/>
    </row>
    <row r="8" spans="1:9" ht="16.5" customHeight="1" x14ac:dyDescent="0.2">
      <c r="A8" s="42" t="s">
        <v>8</v>
      </c>
      <c r="B8" s="30"/>
      <c r="C8" s="30"/>
      <c r="D8" s="13"/>
      <c r="E8" s="13"/>
      <c r="F8" s="13"/>
      <c r="G8" s="13"/>
      <c r="H8" s="13"/>
      <c r="I8" s="13"/>
    </row>
    <row r="9" spans="1:9" ht="16.5" customHeight="1" x14ac:dyDescent="0.25">
      <c r="A9" s="74" t="s">
        <v>9</v>
      </c>
      <c r="B9" s="31">
        <f>SUM(B6:B8)</f>
        <v>0</v>
      </c>
      <c r="C9" s="31">
        <f>SUM(C6:C8)</f>
        <v>0</v>
      </c>
      <c r="D9" s="13"/>
      <c r="E9" s="13"/>
      <c r="F9" s="13"/>
      <c r="G9" s="13"/>
      <c r="H9" s="13"/>
      <c r="I9" s="13"/>
    </row>
    <row r="10" spans="1:9" ht="20.25" customHeight="1" x14ac:dyDescent="0.25">
      <c r="A10" s="41" t="s">
        <v>10</v>
      </c>
      <c r="B10" s="30"/>
      <c r="C10" s="30"/>
      <c r="D10" s="13"/>
      <c r="E10" s="13"/>
      <c r="F10" s="13"/>
      <c r="G10" s="13"/>
      <c r="H10" s="13"/>
      <c r="I10" s="13"/>
    </row>
    <row r="11" spans="1:9" ht="14.25" customHeight="1" x14ac:dyDescent="0.2">
      <c r="A11" s="42" t="s">
        <v>11</v>
      </c>
      <c r="B11" s="30"/>
      <c r="C11" s="30"/>
      <c r="D11" s="13"/>
      <c r="E11" s="13"/>
      <c r="F11" s="13"/>
      <c r="G11" s="13"/>
      <c r="H11" s="13"/>
      <c r="I11" s="13"/>
    </row>
    <row r="12" spans="1:9" ht="17.25" customHeight="1" x14ac:dyDescent="0.2">
      <c r="A12" s="42" t="s">
        <v>12</v>
      </c>
      <c r="B12" s="30"/>
      <c r="C12" s="30"/>
      <c r="D12" s="13"/>
      <c r="E12" s="13"/>
      <c r="F12" s="13"/>
      <c r="G12" s="13"/>
      <c r="H12" s="13"/>
      <c r="I12" s="13"/>
    </row>
    <row r="13" spans="1:9" s="7" customFormat="1" ht="17.25" customHeight="1" x14ac:dyDescent="0.2">
      <c r="A13" s="43" t="s">
        <v>13</v>
      </c>
      <c r="B13" s="32"/>
      <c r="C13" s="32"/>
      <c r="D13" s="14"/>
      <c r="E13" s="14"/>
      <c r="F13" s="14"/>
      <c r="G13" s="14"/>
      <c r="H13" s="14"/>
      <c r="I13" s="14"/>
    </row>
    <row r="14" spans="1:9" s="7" customFormat="1" ht="17.25" customHeight="1" x14ac:dyDescent="0.2">
      <c r="A14" s="43" t="s">
        <v>14</v>
      </c>
      <c r="B14" s="32"/>
      <c r="C14" s="32"/>
      <c r="D14" s="14"/>
      <c r="E14" s="14"/>
      <c r="F14" s="14"/>
      <c r="G14" s="14"/>
      <c r="H14" s="14"/>
      <c r="I14" s="14"/>
    </row>
    <row r="15" spans="1:9" ht="18" customHeight="1" x14ac:dyDescent="0.2">
      <c r="A15" s="42" t="s">
        <v>15</v>
      </c>
      <c r="B15" s="30"/>
      <c r="C15" s="30"/>
    </row>
    <row r="16" spans="1:9" ht="19.5" customHeight="1" x14ac:dyDescent="0.25">
      <c r="A16" s="41" t="s">
        <v>60</v>
      </c>
      <c r="B16" s="31">
        <f>SUM(B11+B12+B15)</f>
        <v>0</v>
      </c>
      <c r="C16" s="31">
        <f>SUM(C11+C12+C15)</f>
        <v>0</v>
      </c>
    </row>
    <row r="17" spans="1:3" ht="18.75" customHeight="1" x14ac:dyDescent="0.2">
      <c r="A17" s="42" t="s">
        <v>16</v>
      </c>
      <c r="B17" s="30"/>
      <c r="C17" s="30"/>
    </row>
    <row r="18" spans="1:3" s="9" customFormat="1" ht="19.5" customHeight="1" x14ac:dyDescent="0.25">
      <c r="A18" s="44" t="s">
        <v>17</v>
      </c>
      <c r="B18" s="33">
        <f>B9+B16+B17</f>
        <v>0</v>
      </c>
      <c r="C18" s="33">
        <f>C9+C16+C17</f>
        <v>0</v>
      </c>
    </row>
    <row r="19" spans="1:3" ht="6" customHeight="1" x14ac:dyDescent="0.2">
      <c r="A19" s="42"/>
      <c r="B19" s="30"/>
      <c r="C19" s="30"/>
    </row>
    <row r="20" spans="1:3" s="3" customFormat="1" ht="15" customHeight="1" x14ac:dyDescent="0.25">
      <c r="A20" s="41" t="s">
        <v>18</v>
      </c>
      <c r="B20" s="34"/>
      <c r="C20" s="34"/>
    </row>
    <row r="21" spans="1:3" s="7" customFormat="1" ht="17.25" customHeight="1" x14ac:dyDescent="0.2">
      <c r="A21" s="43" t="s">
        <v>19</v>
      </c>
      <c r="B21" s="32"/>
      <c r="C21" s="32"/>
    </row>
    <row r="22" spans="1:3" ht="6.75" customHeight="1" x14ac:dyDescent="0.2">
      <c r="A22" s="42"/>
      <c r="B22" s="30"/>
      <c r="C22" s="30"/>
    </row>
    <row r="23" spans="1:3" ht="15" customHeight="1" x14ac:dyDescent="0.25">
      <c r="A23" s="41" t="s">
        <v>51</v>
      </c>
      <c r="B23" s="30"/>
      <c r="C23" s="30"/>
    </row>
    <row r="24" spans="1:3" ht="16.5" customHeight="1" x14ac:dyDescent="0.2">
      <c r="A24" s="42" t="s">
        <v>20</v>
      </c>
      <c r="B24" s="30"/>
      <c r="C24" s="30"/>
    </row>
    <row r="25" spans="1:3" s="1" customFormat="1" ht="16.5" customHeight="1" x14ac:dyDescent="0.2">
      <c r="A25" s="42" t="s">
        <v>21</v>
      </c>
      <c r="B25" s="30"/>
      <c r="C25" s="30"/>
    </row>
    <row r="26" spans="1:3" ht="16.5" customHeight="1" x14ac:dyDescent="0.2">
      <c r="A26" s="42" t="s">
        <v>22</v>
      </c>
      <c r="B26" s="30"/>
      <c r="C26" s="30"/>
    </row>
    <row r="27" spans="1:3" ht="16.5" customHeight="1" x14ac:dyDescent="0.25">
      <c r="A27" s="41" t="s">
        <v>23</v>
      </c>
      <c r="B27" s="31">
        <f>SUM(B24:B26)</f>
        <v>0</v>
      </c>
      <c r="C27" s="31">
        <f>SUM(C24:C26)</f>
        <v>0</v>
      </c>
    </row>
    <row r="28" spans="1:3" ht="4.5" customHeight="1" x14ac:dyDescent="0.25">
      <c r="A28" s="41"/>
      <c r="B28" s="34"/>
      <c r="C28" s="34"/>
    </row>
    <row r="29" spans="1:3" ht="16.5" customHeight="1" x14ac:dyDescent="0.2">
      <c r="A29" s="75" t="s">
        <v>61</v>
      </c>
      <c r="B29" s="30"/>
      <c r="C29" s="30"/>
    </row>
    <row r="30" spans="1:3" s="3" customFormat="1" ht="17.25" customHeight="1" x14ac:dyDescent="0.25">
      <c r="A30" s="42" t="s">
        <v>24</v>
      </c>
      <c r="B30" s="34"/>
      <c r="C30" s="34"/>
    </row>
    <row r="31" spans="1:3" s="3" customFormat="1" ht="17.25" customHeight="1" x14ac:dyDescent="0.25">
      <c r="A31" s="41" t="s">
        <v>25</v>
      </c>
      <c r="B31" s="31">
        <f>B27+B29+B30</f>
        <v>0</v>
      </c>
      <c r="C31" s="31">
        <f>C27+C29+C30</f>
        <v>0</v>
      </c>
    </row>
    <row r="32" spans="1:3" ht="5.25" customHeight="1" x14ac:dyDescent="0.2">
      <c r="A32" s="42"/>
      <c r="B32" s="30"/>
      <c r="C32" s="30"/>
    </row>
    <row r="33" spans="1:3" ht="15" customHeight="1" x14ac:dyDescent="0.25">
      <c r="A33" s="41" t="s">
        <v>26</v>
      </c>
      <c r="B33" s="30"/>
      <c r="C33" s="30"/>
    </row>
    <row r="34" spans="1:3" ht="15.75" customHeight="1" x14ac:dyDescent="0.2">
      <c r="A34" s="42" t="s">
        <v>66</v>
      </c>
      <c r="B34" s="30"/>
      <c r="C34" s="30"/>
    </row>
    <row r="35" spans="1:3" ht="15.75" customHeight="1" x14ac:dyDescent="0.2">
      <c r="A35" s="42" t="s">
        <v>27</v>
      </c>
      <c r="B35" s="30"/>
      <c r="C35" s="30"/>
    </row>
    <row r="36" spans="1:3" ht="15.75" customHeight="1" x14ac:dyDescent="0.25">
      <c r="A36" s="41" t="s">
        <v>28</v>
      </c>
      <c r="B36" s="31">
        <f>B34+B35</f>
        <v>0</v>
      </c>
      <c r="C36" s="31">
        <f>C34+C35</f>
        <v>0</v>
      </c>
    </row>
    <row r="37" spans="1:3" ht="5.25" customHeight="1" x14ac:dyDescent="0.2">
      <c r="A37" s="42"/>
      <c r="B37" s="30"/>
      <c r="C37" s="30"/>
    </row>
    <row r="38" spans="1:3" ht="15" x14ac:dyDescent="0.25">
      <c r="A38" s="41" t="s">
        <v>29</v>
      </c>
      <c r="B38" s="31">
        <f>SUM(B18-B20-B27-B29-B30+B36)</f>
        <v>0</v>
      </c>
      <c r="C38" s="31">
        <f>SUM(C18-C20-C27-C29-C30+C36)</f>
        <v>0</v>
      </c>
    </row>
    <row r="39" spans="1:3" ht="4.5" customHeight="1" x14ac:dyDescent="0.2">
      <c r="A39" s="42"/>
      <c r="B39" s="30"/>
      <c r="C39" s="30"/>
    </row>
    <row r="40" spans="1:3" ht="15" x14ac:dyDescent="0.25">
      <c r="A40" s="41" t="s">
        <v>30</v>
      </c>
      <c r="B40" s="34"/>
      <c r="C40" s="34"/>
    </row>
    <row r="41" spans="1:3" ht="5.25" customHeight="1" x14ac:dyDescent="0.2">
      <c r="A41" s="42"/>
      <c r="B41" s="30"/>
      <c r="C41" s="30"/>
    </row>
    <row r="42" spans="1:3" s="9" customFormat="1" ht="19.5" customHeight="1" x14ac:dyDescent="0.25">
      <c r="A42" s="44" t="s">
        <v>31</v>
      </c>
      <c r="B42" s="33">
        <f>SUM(B38-B40)</f>
        <v>0</v>
      </c>
      <c r="C42" s="33">
        <f>SUM(C38-C40)</f>
        <v>0</v>
      </c>
    </row>
    <row r="43" spans="1:3" ht="4.5" customHeight="1" x14ac:dyDescent="0.2">
      <c r="A43" s="42"/>
      <c r="B43" s="35"/>
      <c r="C43" s="35"/>
    </row>
    <row r="44" spans="1:3" s="8" customFormat="1" x14ac:dyDescent="0.2">
      <c r="A44" s="39" t="s">
        <v>2</v>
      </c>
      <c r="B44" s="28" t="s">
        <v>3</v>
      </c>
      <c r="C44" s="28" t="s">
        <v>3</v>
      </c>
    </row>
    <row r="45" spans="1:3" s="4" customFormat="1" ht="15.75" x14ac:dyDescent="0.25">
      <c r="A45" s="40" t="s">
        <v>32</v>
      </c>
      <c r="B45" s="36">
        <v>2020</v>
      </c>
      <c r="C45" s="36">
        <v>2019</v>
      </c>
    </row>
    <row r="46" spans="1:3" s="4" customFormat="1" ht="21.75" customHeight="1" x14ac:dyDescent="0.25">
      <c r="A46" s="45" t="s">
        <v>33</v>
      </c>
      <c r="B46" s="30"/>
      <c r="C46" s="30"/>
    </row>
    <row r="47" spans="1:3" s="4" customFormat="1" ht="21.75" customHeight="1" x14ac:dyDescent="0.25">
      <c r="A47" s="45" t="s">
        <v>34</v>
      </c>
      <c r="B47" s="30"/>
      <c r="C47" s="30"/>
    </row>
    <row r="48" spans="1:3" s="21" customFormat="1" ht="21.75" customHeight="1" x14ac:dyDescent="0.25">
      <c r="A48" s="45" t="s">
        <v>35</v>
      </c>
      <c r="B48" s="30"/>
      <c r="C48" s="30"/>
    </row>
    <row r="49" spans="1:3" s="4" customFormat="1" ht="21.75" customHeight="1" x14ac:dyDescent="0.25">
      <c r="A49" s="45" t="s">
        <v>36</v>
      </c>
      <c r="B49" s="30"/>
      <c r="C49" s="30"/>
    </row>
    <row r="50" spans="1:3" s="21" customFormat="1" ht="15" customHeight="1" x14ac:dyDescent="0.2">
      <c r="A50" s="104" t="str">
        <f>IF(B46-B47-B48-B49=0," ","OBS! Diff mellan tillgångar och summa skulder &amp; eget kapital!")</f>
        <v xml:space="preserve"> </v>
      </c>
      <c r="B50" s="105"/>
      <c r="C50" s="105"/>
    </row>
    <row r="51" spans="1:3" ht="14.25" customHeight="1" x14ac:dyDescent="0.2">
      <c r="A51" s="106" t="s">
        <v>69</v>
      </c>
      <c r="B51" s="107"/>
      <c r="C51" s="108"/>
    </row>
  </sheetData>
  <sheetProtection algorithmName="SHA-512" hashValue="XCpuxVIRj2udJMynAC7WXWGl0iEGqS0bEDr+fdouJ4Ab+8boo6QIL9xVXQPpvhDykD1JzuFiKFvJJEiRNUp/kg==" saltValue="ZDoVfkhuKye66/h+GKtchQ==" spinCount="100000" sheet="1" formatCells="0" formatColumns="0" formatRows="0" insertColumns="0" insertRows="0" deleteColumns="0" deleteRows="0" sort="0" autoFilter="0" pivotTables="0"/>
  <mergeCells count="4">
    <mergeCell ref="B1:C1"/>
    <mergeCell ref="B2:C2"/>
    <mergeCell ref="A50:C50"/>
    <mergeCell ref="A51:C51"/>
  </mergeCells>
  <phoneticPr fontId="8" type="noConversion"/>
  <pageMargins left="0.6692913385826772" right="0.39370078740157483" top="0.82677165354330717" bottom="0.62992125984251968" header="0.47244094488188981" footer="0.27559055118110237"/>
  <pageSetup paperSize="9" scale="94" orientation="portrait" r:id="rId1"/>
  <headerFooter alignWithMargins="0">
    <oddHeader xml:space="preserve">&amp;L&amp;"Arial,Fet"&amp;11 &amp;C&amp;"Arial,Fet"&amp;12RESULTAT OCH BALANSRÄKNING
&amp;R&amp;"Arial,Fet"&amp;11Svensk Insamlingskontroll&amp;12
</oddHead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1150">
          <objectPr defaultSize="0" autoPict="0" dde="1" r:id="rId4">
            <anchor moveWithCells="1">
              <from>
                <xdr:col>0</xdr:col>
                <xdr:colOff>200025</xdr:colOff>
                <xdr:row>52</xdr:row>
                <xdr:rowOff>19050</xdr:rowOff>
              </from>
              <to>
                <xdr:col>0</xdr:col>
                <xdr:colOff>1419225</xdr:colOff>
                <xdr:row>63</xdr:row>
                <xdr:rowOff>95250</xdr:rowOff>
              </to>
            </anchor>
          </objectPr>
        </oleObject>
      </mc:Choice>
      <mc:Fallback>
        <oleObject progId="Word.Document.12" link="[1]!''''" oleUpdate="OLEUPDATE_ALWAYS" shapeId="115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zoomScale="110" zoomScaleNormal="110" workbookViewId="0">
      <selection activeCell="A7" sqref="A7:B7"/>
    </sheetView>
  </sheetViews>
  <sheetFormatPr defaultColWidth="9.140625" defaultRowHeight="12.75" x14ac:dyDescent="0.2"/>
  <cols>
    <col min="1" max="1" width="6.140625" style="4" customWidth="1"/>
    <col min="2" max="2" width="50.5703125" style="4" customWidth="1"/>
    <col min="3" max="4" width="14.42578125" style="4" customWidth="1"/>
    <col min="5" max="5" width="10.140625" style="11" customWidth="1"/>
    <col min="6" max="16384" width="9.140625" style="4"/>
  </cols>
  <sheetData>
    <row r="1" spans="1:8" s="10" customFormat="1" ht="15" x14ac:dyDescent="0.25">
      <c r="A1" s="118" t="s">
        <v>0</v>
      </c>
      <c r="B1" s="119"/>
      <c r="C1" s="112" t="s">
        <v>1</v>
      </c>
      <c r="D1" s="113"/>
      <c r="E1" s="114"/>
    </row>
    <row r="2" spans="1:8" s="5" customFormat="1" ht="15" customHeight="1" x14ac:dyDescent="0.25">
      <c r="A2" s="120">
        <f>'RR &amp; BR'!A2</f>
        <v>0</v>
      </c>
      <c r="B2" s="121"/>
      <c r="C2" s="115">
        <f>'RR &amp; BR'!B2</f>
        <v>0</v>
      </c>
      <c r="D2" s="116"/>
      <c r="E2" s="117"/>
    </row>
    <row r="3" spans="1:8" customFormat="1" ht="14.25" customHeight="1" x14ac:dyDescent="0.25">
      <c r="A3" s="25" t="s">
        <v>37</v>
      </c>
      <c r="B3" s="26"/>
      <c r="C3" s="26">
        <v>2020</v>
      </c>
      <c r="D3" s="26">
        <v>2019</v>
      </c>
      <c r="E3" s="27"/>
      <c r="F3" s="12"/>
    </row>
    <row r="4" spans="1:8" customFormat="1" ht="23.45" customHeight="1" x14ac:dyDescent="0.25">
      <c r="A4" s="130" t="s">
        <v>38</v>
      </c>
      <c r="B4" s="131"/>
      <c r="C4" s="15">
        <f>IFERROR(SUM('RR &amp; BR'!B31-'RR &amp; BR'!B24)/('RR &amp; BR'!B18-'RR &amp; BR'!B24+'RR &amp; BR'!B34),0)</f>
        <v>0</v>
      </c>
      <c r="D4" s="15">
        <f>IFERROR(SUM('RR &amp; BR'!C31-'RR &amp; BR'!C24)/('RR &amp; BR'!C18-'RR &amp; BR'!C24+'RR &amp; BR'!C34),0)</f>
        <v>0</v>
      </c>
      <c r="E4" s="71" t="str">
        <f>IF(C4&gt;0.2499,"NOT","")</f>
        <v/>
      </c>
      <c r="F4" s="20"/>
      <c r="G4" s="20"/>
      <c r="H4" s="73"/>
    </row>
    <row r="5" spans="1:8" customFormat="1" ht="23.45" customHeight="1" x14ac:dyDescent="0.25">
      <c r="A5" s="130" t="s">
        <v>39</v>
      </c>
      <c r="B5" s="131"/>
      <c r="C5" s="18">
        <f>IFERROR(SUM('RR &amp; BR'!B25+'RR &amp; BR'!B26)/('RR &amp; BR'!B9-'RR &amp; BR'!B24),0)</f>
        <v>0</v>
      </c>
      <c r="D5" s="18">
        <f>IFERROR(SUM('RR &amp; BR'!C25+'RR &amp; BR'!C26)/('RR &amp; BR'!C9-'RR &amp; BR'!C24),0)</f>
        <v>0</v>
      </c>
      <c r="E5" s="72" t="str">
        <f>IF(C5&gt;0.2499,"NOT","")</f>
        <v/>
      </c>
      <c r="F5" s="21"/>
    </row>
    <row r="6" spans="1:8" customFormat="1" ht="23.45" customHeight="1" x14ac:dyDescent="0.25">
      <c r="A6" s="81" t="s">
        <v>65</v>
      </c>
      <c r="B6" s="82"/>
      <c r="C6" s="15">
        <f>IFERROR(SUM('RR &amp; BR'!B30)/('RR &amp; BR'!B18-'RR &amp; BR'!B24+'RR &amp; BR'!B34),0)</f>
        <v>0</v>
      </c>
      <c r="D6" s="15">
        <f>IFERROR(SUM('RR &amp; BR'!C30)/('RR &amp; BR'!C20-'RR &amp; BR'!C26+'RR &amp; BR'!C36),0)</f>
        <v>0</v>
      </c>
      <c r="E6" s="72" t="str">
        <f>IF(C6&gt;0.1499,"NOT","")</f>
        <v/>
      </c>
      <c r="F6" s="21"/>
    </row>
    <row r="7" spans="1:8" customFormat="1" ht="23.45" customHeight="1" x14ac:dyDescent="0.25">
      <c r="A7" s="130" t="s">
        <v>68</v>
      </c>
      <c r="B7" s="132"/>
      <c r="C7" s="19">
        <f>IFERROR(SUM('RR &amp; BR'!B20/('RR &amp; BR'!B18-'RR &amp; BR'!B24+'RR &amp; BR'!B34)),0)</f>
        <v>0</v>
      </c>
      <c r="D7" s="19">
        <f>IFERROR(SUM('RR &amp; BR'!C20/('RR &amp; BR'!C18-'RR &amp; BR'!C24+'RR &amp; BR'!C34)),0)</f>
        <v>0</v>
      </c>
      <c r="E7" s="72" t="str">
        <f>IF(C7&lt;0.751,"NOT","")</f>
        <v>NOT</v>
      </c>
      <c r="F7" s="21"/>
    </row>
    <row r="8" spans="1:8" customFormat="1" ht="21" customHeight="1" x14ac:dyDescent="0.25">
      <c r="A8" s="133" t="s">
        <v>63</v>
      </c>
      <c r="B8" s="134"/>
      <c r="C8" s="19">
        <f>IFERROR('RR &amp; BR'!B29/('RR &amp; BR'!B11+'RR &amp; BR'!B12+'RR &amp; BR'!B15),0)</f>
        <v>0</v>
      </c>
      <c r="D8" s="19">
        <f>IFERROR('RR &amp; BR'!C29/('RR &amp; BR'!C11+'RR &amp; BR'!C12+'RR &amp; BR'!C15),0)</f>
        <v>0</v>
      </c>
      <c r="E8" s="72" t="str">
        <f>IF(C8&gt;0.0499,"NOT","")</f>
        <v/>
      </c>
      <c r="F8" s="16"/>
    </row>
    <row r="9" spans="1:8" customFormat="1" ht="23.45" customHeight="1" x14ac:dyDescent="0.25">
      <c r="A9" s="130" t="s">
        <v>54</v>
      </c>
      <c r="B9" s="132"/>
      <c r="C9" s="69">
        <f>'RR &amp; BR'!B29</f>
        <v>0</v>
      </c>
      <c r="D9" s="69">
        <f>'RR &amp; BR'!C29</f>
        <v>0</v>
      </c>
      <c r="E9" s="72" t="str">
        <f>IF(AND(C9=0,'RR &amp; BR'!B16&gt;0),"NOT","")</f>
        <v/>
      </c>
      <c r="F9" s="16"/>
    </row>
    <row r="10" spans="1:8" customFormat="1" ht="23.45" customHeight="1" x14ac:dyDescent="0.25">
      <c r="A10" s="158" t="s">
        <v>55</v>
      </c>
      <c r="B10" s="159"/>
      <c r="C10" s="19">
        <f>IFERROR(('RR &amp; BR'!B25/'RR &amp; BR'!B8),0)</f>
        <v>0</v>
      </c>
      <c r="D10" s="19">
        <f>IFERROR('RR &amp; BR'!C25/'RR &amp; BR'!C8,0)</f>
        <v>0</v>
      </c>
      <c r="E10" s="72" t="str">
        <f>IF(C10&gt;0.2499,"NOT","")</f>
        <v/>
      </c>
      <c r="F10" s="16"/>
    </row>
    <row r="11" spans="1:8" customFormat="1" ht="23.45" customHeight="1" x14ac:dyDescent="0.25">
      <c r="A11" s="158" t="s">
        <v>56</v>
      </c>
      <c r="B11" s="159"/>
      <c r="C11" s="69">
        <f>'RR &amp; BR'!B7-'RR &amp; BR'!B24</f>
        <v>0</v>
      </c>
      <c r="D11" s="69">
        <f>'RR &amp; BR'!C7-'RR &amp; BR'!C24</f>
        <v>0</v>
      </c>
      <c r="E11" s="72" t="str">
        <f>IF(C11&lt;0,"NOT","")</f>
        <v/>
      </c>
      <c r="F11" s="16"/>
    </row>
    <row r="12" spans="1:8" customFormat="1" ht="23.45" customHeight="1" x14ac:dyDescent="0.25">
      <c r="A12" s="130" t="s">
        <v>57</v>
      </c>
      <c r="B12" s="132"/>
      <c r="C12" s="19">
        <f>IFERROR('RR &amp; BR'!B17/'RR &amp; BR'!B18,0)</f>
        <v>0</v>
      </c>
      <c r="D12" s="19">
        <f>IFERROR('RR &amp; BR'!C17/'RR &amp; BR'!C18,0)</f>
        <v>0</v>
      </c>
      <c r="E12" s="72" t="str">
        <f>IF(C12&gt;0.04999,"NOT","")</f>
        <v/>
      </c>
      <c r="F12" s="16"/>
    </row>
    <row r="13" spans="1:8" ht="26.25" customHeight="1" x14ac:dyDescent="0.25">
      <c r="A13" s="130" t="s">
        <v>58</v>
      </c>
      <c r="B13" s="132"/>
      <c r="C13" s="68">
        <f>IFERROR('RR &amp; BR'!B48/('RR &amp; BR'!B20+'RR &amp; BR'!B31),0)</f>
        <v>0</v>
      </c>
      <c r="D13" s="68">
        <f>IFERROR('RR &amp; BR'!C48/('RR &amp; BR'!C20+'RR &amp; BR'!C31),0)</f>
        <v>0</v>
      </c>
      <c r="E13" s="72" t="str">
        <f>IF(C13&gt;0.9999,"NOT","")</f>
        <v/>
      </c>
      <c r="F13" s="21"/>
      <c r="G13" s="70"/>
      <c r="H13" s="21"/>
    </row>
    <row r="14" spans="1:8" ht="27" customHeight="1" x14ac:dyDescent="0.25">
      <c r="A14" s="130" t="s">
        <v>59</v>
      </c>
      <c r="B14" s="132"/>
      <c r="C14" s="68">
        <f>IFERROR('RR &amp; BR'!B48/'RR &amp; BR'!B20,0)</f>
        <v>0</v>
      </c>
      <c r="D14" s="68">
        <f>IFERROR('RR &amp; BR'!C48/'RR &amp; BR'!C20,0)</f>
        <v>0</v>
      </c>
      <c r="E14" s="72" t="str">
        <f>IF(C14&gt;1.9999,"NOT","")</f>
        <v/>
      </c>
      <c r="F14" s="21"/>
      <c r="G14" s="70"/>
      <c r="H14" s="21"/>
    </row>
    <row r="15" spans="1:8" ht="26.25" customHeight="1" x14ac:dyDescent="0.25">
      <c r="A15" s="133" t="s">
        <v>67</v>
      </c>
      <c r="B15" s="132"/>
      <c r="C15" s="160">
        <f>IFERROR((('RR &amp; BR'!B18-'RR &amp; BR'!C18)/'RR &amp; BR'!C18),0)</f>
        <v>0</v>
      </c>
      <c r="D15" s="160"/>
      <c r="E15" s="71" t="str">
        <f>IF(C15&gt;0.2999,"NOT","")</f>
        <v/>
      </c>
      <c r="F15" s="21"/>
      <c r="G15" s="21"/>
      <c r="H15" s="17"/>
    </row>
    <row r="16" spans="1:8" ht="30" customHeight="1" x14ac:dyDescent="0.25">
      <c r="A16" s="133" t="s">
        <v>64</v>
      </c>
      <c r="B16" s="134"/>
      <c r="C16" s="160">
        <f>IFERROR(ABS(('RR &amp; BR'!B30-'RR &amp; BR'!C30)/'RR &amp; BR'!C30),0)</f>
        <v>0</v>
      </c>
      <c r="D16" s="160"/>
      <c r="E16" s="71" t="str">
        <f>IF(C16&gt;0.2999,"NOT","")</f>
        <v/>
      </c>
      <c r="F16" s="21"/>
      <c r="G16" s="21"/>
      <c r="H16" s="9"/>
    </row>
    <row r="17" spans="1:8" ht="14.25" x14ac:dyDescent="0.2">
      <c r="A17" s="130"/>
      <c r="B17" s="132"/>
      <c r="C17" s="73"/>
      <c r="D17" s="73"/>
      <c r="E17" s="22"/>
      <c r="F17" s="21"/>
      <c r="G17" s="21"/>
      <c r="H17" s="9"/>
    </row>
    <row r="18" spans="1:8" ht="21.75" customHeight="1" x14ac:dyDescent="0.2">
      <c r="A18" s="130"/>
      <c r="B18" s="132"/>
      <c r="C18" s="47"/>
      <c r="D18" s="47"/>
      <c r="E18" s="48"/>
    </row>
    <row r="19" spans="1:8" ht="14.25" x14ac:dyDescent="0.2">
      <c r="A19" s="49"/>
      <c r="B19" s="73"/>
      <c r="C19" s="73"/>
      <c r="D19" s="73"/>
      <c r="E19" s="22"/>
    </row>
    <row r="20" spans="1:8" ht="22.5" customHeight="1" x14ac:dyDescent="0.2">
      <c r="A20" s="50"/>
      <c r="B20" s="47"/>
      <c r="C20" s="47"/>
      <c r="D20" s="47"/>
      <c r="E20" s="48"/>
    </row>
    <row r="21" spans="1:8" ht="14.25" x14ac:dyDescent="0.2">
      <c r="A21" s="49"/>
      <c r="B21" s="73"/>
      <c r="C21" s="73"/>
      <c r="D21" s="73"/>
      <c r="E21" s="22"/>
    </row>
    <row r="22" spans="1:8" s="21" customFormat="1" ht="21.75" customHeight="1" x14ac:dyDescent="0.2">
      <c r="A22" s="127" t="s">
        <v>53</v>
      </c>
      <c r="B22" s="128"/>
      <c r="C22" s="128"/>
      <c r="D22" s="128"/>
      <c r="E22" s="129"/>
    </row>
    <row r="23" spans="1:8" s="46" customFormat="1" ht="19.899999999999999" customHeight="1" x14ac:dyDescent="0.2">
      <c r="A23" s="124" t="s">
        <v>40</v>
      </c>
      <c r="B23" s="125"/>
      <c r="C23" s="125"/>
      <c r="D23" s="125"/>
      <c r="E23" s="126"/>
    </row>
    <row r="24" spans="1:8" s="46" customFormat="1" ht="19.899999999999999" customHeight="1" x14ac:dyDescent="0.2">
      <c r="A24" s="124" t="s">
        <v>41</v>
      </c>
      <c r="B24" s="125"/>
      <c r="C24" s="125"/>
      <c r="D24" s="125"/>
      <c r="E24" s="126"/>
    </row>
    <row r="25" spans="1:8" s="46" customFormat="1" ht="19.899999999999999" customHeight="1" x14ac:dyDescent="0.2">
      <c r="A25" s="124" t="s">
        <v>42</v>
      </c>
      <c r="B25" s="125"/>
      <c r="C25" s="125"/>
      <c r="D25" s="125"/>
      <c r="E25" s="126"/>
    </row>
    <row r="26" spans="1:8" s="46" customFormat="1" ht="19.899999999999999" customHeight="1" x14ac:dyDescent="0.25">
      <c r="A26" s="122" t="s">
        <v>43</v>
      </c>
      <c r="B26" s="123"/>
      <c r="C26" s="135"/>
      <c r="D26" s="136"/>
      <c r="E26" s="137"/>
    </row>
    <row r="27" spans="1:8" ht="25.9" customHeight="1" x14ac:dyDescent="0.25">
      <c r="A27" s="76" t="s">
        <v>44</v>
      </c>
      <c r="B27" s="77"/>
      <c r="C27" s="78"/>
      <c r="D27" s="79"/>
      <c r="E27" s="80"/>
    </row>
    <row r="28" spans="1:8" ht="13.5" customHeight="1" x14ac:dyDescent="0.25">
      <c r="A28" s="122" t="s">
        <v>45</v>
      </c>
      <c r="B28" s="123"/>
      <c r="C28" s="152" t="s">
        <v>45</v>
      </c>
      <c r="D28" s="153"/>
      <c r="E28" s="154"/>
    </row>
    <row r="29" spans="1:8" ht="19.5" customHeight="1" x14ac:dyDescent="0.2">
      <c r="A29" s="144"/>
      <c r="B29" s="145"/>
      <c r="C29" s="155"/>
      <c r="D29" s="156"/>
      <c r="E29" s="157"/>
    </row>
    <row r="30" spans="1:8" ht="20.25" customHeight="1" x14ac:dyDescent="0.25">
      <c r="A30" s="140" t="s">
        <v>62</v>
      </c>
      <c r="B30" s="141"/>
      <c r="C30" s="146" t="s">
        <v>52</v>
      </c>
      <c r="D30" s="147"/>
      <c r="E30" s="148"/>
    </row>
    <row r="31" spans="1:8" ht="14.25" x14ac:dyDescent="0.2">
      <c r="A31" s="142" t="str">
        <f>IF(C2=0,"OBS! Org.nr ej ifyllt!"," ")</f>
        <v>OBS! Org.nr ej ifyllt!</v>
      </c>
      <c r="B31" s="143"/>
      <c r="C31" s="149"/>
      <c r="D31" s="150"/>
      <c r="E31" s="151"/>
    </row>
    <row r="32" spans="1:8" ht="25.5" customHeight="1" x14ac:dyDescent="0.25">
      <c r="A32" s="122" t="s">
        <v>46</v>
      </c>
      <c r="B32" s="123"/>
      <c r="C32" s="152" t="s">
        <v>46</v>
      </c>
      <c r="D32" s="153"/>
      <c r="E32" s="154"/>
    </row>
    <row r="33" spans="1:5" ht="15.75" thickBot="1" x14ac:dyDescent="0.25">
      <c r="A33" s="138"/>
      <c r="B33" s="139"/>
      <c r="C33" s="109"/>
      <c r="D33" s="110"/>
      <c r="E33" s="111"/>
    </row>
    <row r="34" spans="1:5" s="6" customFormat="1" ht="24.75" customHeight="1" x14ac:dyDescent="0.2">
      <c r="A34" s="21"/>
      <c r="B34" s="21"/>
      <c r="C34" s="21"/>
      <c r="D34" s="21"/>
      <c r="E34" s="11"/>
    </row>
    <row r="38" spans="1:5" x14ac:dyDescent="0.2">
      <c r="A38" s="21"/>
      <c r="B38" s="21"/>
      <c r="C38" s="21"/>
      <c r="D38" s="21"/>
    </row>
  </sheetData>
  <sheetProtection algorithmName="SHA-512" hashValue="jhOaV6Fohwbh59IhxwGtoitylSgpuX/S0lWBYiJ78mX7N71KbFlioBaqz5hsTIC1ozy/UgxdGwY96CZapMJs8w==" saltValue="qzLOGJE5v7Sjfc1XfnjJ2w==" spinCount="100000" sheet="1" objects="1" scenarios="1"/>
  <mergeCells count="38">
    <mergeCell ref="A9:B9"/>
    <mergeCell ref="C30:E30"/>
    <mergeCell ref="C31:E31"/>
    <mergeCell ref="C32:E32"/>
    <mergeCell ref="A28:B28"/>
    <mergeCell ref="C28:E28"/>
    <mergeCell ref="C29:E29"/>
    <mergeCell ref="A10:B10"/>
    <mergeCell ref="A11:B11"/>
    <mergeCell ref="C15:D15"/>
    <mergeCell ref="C16:D16"/>
    <mergeCell ref="A33:B33"/>
    <mergeCell ref="A13:B13"/>
    <mergeCell ref="A14:B14"/>
    <mergeCell ref="A15:B15"/>
    <mergeCell ref="A16:B16"/>
    <mergeCell ref="A17:B17"/>
    <mergeCell ref="A18:B18"/>
    <mergeCell ref="A30:B30"/>
    <mergeCell ref="A31:B31"/>
    <mergeCell ref="A26:B26"/>
    <mergeCell ref="A29:B29"/>
    <mergeCell ref="C33:E33"/>
    <mergeCell ref="C1:E1"/>
    <mergeCell ref="C2:E2"/>
    <mergeCell ref="A1:B1"/>
    <mergeCell ref="A2:B2"/>
    <mergeCell ref="A32:B32"/>
    <mergeCell ref="A24:E24"/>
    <mergeCell ref="A25:E25"/>
    <mergeCell ref="A23:E23"/>
    <mergeCell ref="A22:E22"/>
    <mergeCell ref="A4:B4"/>
    <mergeCell ref="A5:B5"/>
    <mergeCell ref="A7:B7"/>
    <mergeCell ref="A8:B8"/>
    <mergeCell ref="A12:B12"/>
    <mergeCell ref="C26:E26"/>
  </mergeCells>
  <phoneticPr fontId="8" type="noConversion"/>
  <pageMargins left="0.62992125984251968" right="0.27559055118110237" top="0.78740157480314965" bottom="0.27559055118110237" header="0.23622047244094491" footer="0.15748031496062992"/>
  <pageSetup paperSize="9" orientation="portrait" r:id="rId1"/>
  <headerFooter alignWithMargins="0">
    <oddHeader xml:space="preserve">&amp;C&amp;"Arial,Fet"&amp;12NYCKELTAL&amp;R&amp;"Arial,Fet"&amp;11Svensk Insamlingskontroll&amp;"Arial,Normal"&amp;10
&amp;"Arial,Fet"&amp;12
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81BD-3FDB-4638-B094-95BA131B7AB9}">
  <dimension ref="A1:K44"/>
  <sheetViews>
    <sheetView zoomScaleNormal="100" workbookViewId="0">
      <selection activeCell="A2" sqref="A2:B2"/>
    </sheetView>
  </sheetViews>
  <sheetFormatPr defaultColWidth="9.140625" defaultRowHeight="12.75" x14ac:dyDescent="0.2"/>
  <cols>
    <col min="1" max="1" width="9.5703125" style="21" customWidth="1"/>
    <col min="2" max="2" width="62.7109375" style="21" customWidth="1"/>
    <col min="3" max="3" width="18" style="21" customWidth="1"/>
    <col min="4" max="4" width="11.5703125" style="21" customWidth="1"/>
    <col min="5" max="5" width="22.85546875" style="11" customWidth="1"/>
    <col min="6" max="16384" width="9.140625" style="21"/>
  </cols>
  <sheetData>
    <row r="1" spans="1:11" s="10" customFormat="1" ht="15" x14ac:dyDescent="0.25">
      <c r="A1" s="169" t="s">
        <v>0</v>
      </c>
      <c r="B1" s="170"/>
      <c r="C1" s="97" t="s">
        <v>1</v>
      </c>
      <c r="D1" s="21"/>
      <c r="E1" s="21"/>
      <c r="F1" s="101"/>
      <c r="G1" s="101"/>
      <c r="H1" s="101"/>
      <c r="I1" s="101"/>
      <c r="J1" s="101"/>
      <c r="K1" s="101"/>
    </row>
    <row r="2" spans="1:11" s="5" customFormat="1" ht="15" customHeight="1" x14ac:dyDescent="0.25">
      <c r="A2" s="171">
        <f>'RR &amp; BR'!A2</f>
        <v>0</v>
      </c>
      <c r="B2" s="172"/>
      <c r="C2" s="98">
        <f>'RR &amp; BR'!B2</f>
        <v>0</v>
      </c>
      <c r="D2" s="21"/>
      <c r="E2" s="21"/>
    </row>
    <row r="3" spans="1:11" x14ac:dyDescent="0.2">
      <c r="A3" s="23"/>
      <c r="C3" s="99"/>
      <c r="E3" s="21"/>
    </row>
    <row r="4" spans="1:11" ht="15" x14ac:dyDescent="0.25">
      <c r="A4" s="84" t="s">
        <v>47</v>
      </c>
      <c r="B4" s="85"/>
      <c r="C4" s="86"/>
      <c r="E4" s="21"/>
    </row>
    <row r="5" spans="1:11" ht="15" x14ac:dyDescent="0.25">
      <c r="A5" s="87"/>
      <c r="B5" s="6"/>
      <c r="C5" s="88"/>
      <c r="E5" s="21"/>
      <c r="H5" s="17"/>
    </row>
    <row r="6" spans="1:11" ht="15" x14ac:dyDescent="0.25">
      <c r="A6" s="90" t="str">
        <f>IF(Nyckeltal!E4="NOT","NOT  1","")</f>
        <v/>
      </c>
      <c r="B6" s="95"/>
      <c r="C6" s="96"/>
      <c r="E6" s="21"/>
      <c r="H6" s="9"/>
    </row>
    <row r="7" spans="1:11" ht="15" x14ac:dyDescent="0.25">
      <c r="A7" s="90" t="str">
        <f>IF(Nyckeltal!E5="NOT","NOT  2","")</f>
        <v/>
      </c>
      <c r="B7" s="91"/>
      <c r="C7" s="92"/>
      <c r="E7" s="21"/>
      <c r="H7" s="9"/>
    </row>
    <row r="8" spans="1:11" ht="15" x14ac:dyDescent="0.25">
      <c r="A8" s="90" t="str">
        <f>IF(Nyckeltal!E6="NOT","NOT  3","")</f>
        <v/>
      </c>
      <c r="B8" s="83"/>
      <c r="C8" s="92"/>
      <c r="E8" s="21"/>
      <c r="H8" s="9"/>
    </row>
    <row r="9" spans="1:11" ht="15" x14ac:dyDescent="0.25">
      <c r="A9" s="90" t="str">
        <f>IF(Nyckeltal!E7="NOT","NOT  4","")</f>
        <v>NOT  4</v>
      </c>
      <c r="B9" s="91"/>
      <c r="C9" s="92"/>
      <c r="E9" s="21"/>
      <c r="H9" s="9"/>
    </row>
    <row r="10" spans="1:11" ht="15" x14ac:dyDescent="0.25">
      <c r="A10" s="90" t="str">
        <f>IF(Nyckeltal!E8="NOT","NOT  5 a","")</f>
        <v/>
      </c>
      <c r="B10" s="91"/>
      <c r="C10" s="92"/>
      <c r="E10" s="21"/>
      <c r="H10" s="9"/>
    </row>
    <row r="11" spans="1:11" ht="15" x14ac:dyDescent="0.25">
      <c r="A11" s="90" t="str">
        <f>IF(Nyckeltal!E9="NOT","NOT  5 b","")</f>
        <v/>
      </c>
      <c r="B11" s="91"/>
      <c r="C11" s="92"/>
      <c r="E11" s="21"/>
      <c r="H11" s="9"/>
    </row>
    <row r="12" spans="1:11" ht="15" x14ac:dyDescent="0.25">
      <c r="A12" s="90" t="str">
        <f>IF(Nyckeltal!E10="NOT","NOT  6","")</f>
        <v/>
      </c>
      <c r="B12" s="91"/>
      <c r="C12" s="92"/>
      <c r="E12" s="21"/>
      <c r="H12" s="9"/>
    </row>
    <row r="13" spans="1:11" ht="15" x14ac:dyDescent="0.25">
      <c r="A13" s="90" t="str">
        <f>IF(Nyckeltal!E11="NOT","NOT  7","")</f>
        <v/>
      </c>
      <c r="B13" s="91"/>
      <c r="C13" s="92"/>
      <c r="E13" s="21"/>
      <c r="H13" s="9"/>
    </row>
    <row r="14" spans="1:11" ht="15" x14ac:dyDescent="0.25">
      <c r="A14" s="90" t="str">
        <f>IF(Nyckeltal!E12="NOT","NOT  8","")</f>
        <v/>
      </c>
      <c r="B14" s="91"/>
      <c r="C14" s="92"/>
      <c r="E14" s="21"/>
      <c r="H14" s="9"/>
    </row>
    <row r="15" spans="1:11" ht="15" x14ac:dyDescent="0.25">
      <c r="A15" s="90" t="str">
        <f>IF(Nyckeltal!E13="NOT","NOT  9","")</f>
        <v/>
      </c>
      <c r="B15" s="91"/>
      <c r="C15" s="92"/>
      <c r="E15" s="21"/>
      <c r="H15" s="9"/>
    </row>
    <row r="16" spans="1:11" ht="15" x14ac:dyDescent="0.25">
      <c r="A16" s="90" t="str">
        <f>IF(Nyckeltal!E14="NOT","NOT  10","")</f>
        <v/>
      </c>
      <c r="B16" s="91"/>
      <c r="C16" s="92"/>
      <c r="E16" s="21"/>
      <c r="H16" s="9"/>
    </row>
    <row r="17" spans="1:8" ht="15" x14ac:dyDescent="0.25">
      <c r="A17" s="90" t="str">
        <f>IF(Nyckeltal!E15="NOT","NOT  11","")</f>
        <v/>
      </c>
      <c r="B17" s="91"/>
      <c r="C17" s="92"/>
      <c r="E17" s="21"/>
      <c r="H17" s="9"/>
    </row>
    <row r="18" spans="1:8" ht="15" x14ac:dyDescent="0.25">
      <c r="A18" s="90" t="str">
        <f>IF(Nyckeltal!E16="NOT","NOT  12","")</f>
        <v/>
      </c>
      <c r="B18" s="83"/>
      <c r="C18" s="89"/>
      <c r="E18" s="21"/>
      <c r="H18" s="9"/>
    </row>
    <row r="19" spans="1:8" ht="14.25" x14ac:dyDescent="0.2">
      <c r="A19" s="50"/>
      <c r="B19" s="83"/>
      <c r="C19" s="89"/>
      <c r="E19" s="21"/>
      <c r="H19" s="9"/>
    </row>
    <row r="20" spans="1:8" ht="14.25" x14ac:dyDescent="0.2">
      <c r="A20" s="50"/>
      <c r="B20" s="93"/>
      <c r="C20" s="94"/>
      <c r="E20" s="21"/>
    </row>
    <row r="21" spans="1:8" ht="14.25" x14ac:dyDescent="0.2">
      <c r="A21" s="49"/>
      <c r="B21" s="83"/>
      <c r="C21" s="89"/>
      <c r="E21" s="21"/>
    </row>
    <row r="22" spans="1:8" ht="14.25" x14ac:dyDescent="0.2">
      <c r="A22" s="50"/>
      <c r="B22" s="93"/>
      <c r="C22" s="94"/>
      <c r="E22" s="21"/>
    </row>
    <row r="23" spans="1:8" ht="14.25" x14ac:dyDescent="0.2">
      <c r="A23" s="49"/>
      <c r="B23" s="83"/>
      <c r="C23" s="89"/>
      <c r="E23" s="21"/>
    </row>
    <row r="24" spans="1:8" ht="14.25" x14ac:dyDescent="0.2">
      <c r="A24" s="50"/>
      <c r="B24" s="93"/>
      <c r="C24" s="94"/>
      <c r="E24" s="21"/>
    </row>
    <row r="25" spans="1:8" ht="15" x14ac:dyDescent="0.25">
      <c r="A25" s="173" t="s">
        <v>48</v>
      </c>
      <c r="B25" s="174"/>
      <c r="C25" s="175"/>
      <c r="E25" s="21"/>
    </row>
    <row r="26" spans="1:8" ht="16.149999999999999" customHeight="1" x14ac:dyDescent="0.2">
      <c r="A26" s="24" t="s">
        <v>49</v>
      </c>
      <c r="B26" s="161" t="str">
        <f>IF(('RR &amp; BR'!B47+'RR &amp; BR'!B48)&lt;0,"Förklaring till negativt eget kapital","Ingen förklaring till eget kapital behövs")</f>
        <v>Ingen förklaring till eget kapital behövs</v>
      </c>
      <c r="C26" s="162"/>
      <c r="E26" s="21"/>
    </row>
    <row r="27" spans="1:8" ht="24" customHeight="1" x14ac:dyDescent="0.2">
      <c r="A27" s="163"/>
      <c r="B27" s="164"/>
      <c r="C27" s="165"/>
      <c r="E27" s="21"/>
    </row>
    <row r="28" spans="1:8" ht="36" customHeight="1" x14ac:dyDescent="0.2">
      <c r="A28" s="166"/>
      <c r="B28" s="167"/>
      <c r="C28" s="168"/>
      <c r="E28" s="21"/>
    </row>
    <row r="29" spans="1:8" ht="16.149999999999999" customHeight="1" x14ac:dyDescent="0.2">
      <c r="A29" s="24"/>
      <c r="B29" s="82"/>
      <c r="C29" s="22"/>
      <c r="E29" s="21"/>
    </row>
    <row r="30" spans="1:8" ht="24" customHeight="1" x14ac:dyDescent="0.2">
      <c r="A30" s="163"/>
      <c r="B30" s="164"/>
      <c r="C30" s="165"/>
      <c r="E30" s="21"/>
    </row>
    <row r="31" spans="1:8" ht="24" customHeight="1" x14ac:dyDescent="0.2">
      <c r="A31" s="166"/>
      <c r="B31" s="167"/>
      <c r="C31" s="168"/>
      <c r="E31" s="21"/>
    </row>
    <row r="32" spans="1:8" ht="14.25" customHeight="1" x14ac:dyDescent="0.2">
      <c r="A32" s="100"/>
      <c r="B32" s="161" t="s">
        <v>50</v>
      </c>
      <c r="C32" s="162"/>
      <c r="E32" s="21"/>
    </row>
    <row r="33" spans="1:5" ht="21.75" customHeight="1" x14ac:dyDescent="0.2">
      <c r="A33" s="50"/>
      <c r="B33" s="47"/>
      <c r="C33" s="48"/>
      <c r="E33" s="21"/>
    </row>
    <row r="34" spans="1:5" s="46" customFormat="1" ht="19.899999999999999" customHeight="1" x14ac:dyDescent="0.2">
      <c r="A34" s="51"/>
      <c r="B34" s="52"/>
      <c r="C34" s="53"/>
      <c r="D34" s="21"/>
      <c r="E34" s="21"/>
    </row>
    <row r="35" spans="1:5" s="46" customFormat="1" ht="19.899999999999999" customHeight="1" x14ac:dyDescent="0.2">
      <c r="A35" s="51"/>
      <c r="B35" s="52"/>
      <c r="C35" s="53"/>
      <c r="D35" s="21"/>
      <c r="E35" s="21"/>
    </row>
    <row r="36" spans="1:5" s="46" customFormat="1" ht="19.899999999999999" customHeight="1" x14ac:dyDescent="0.2">
      <c r="A36" s="51"/>
      <c r="B36" s="52"/>
      <c r="C36" s="53"/>
      <c r="D36" s="21"/>
      <c r="E36" s="21"/>
    </row>
    <row r="37" spans="1:5" ht="19.5" customHeight="1" x14ac:dyDescent="0.25">
      <c r="A37" s="54"/>
      <c r="B37" s="55"/>
      <c r="C37" s="56"/>
      <c r="E37" s="21"/>
    </row>
    <row r="38" spans="1:5" ht="20.25" customHeight="1" x14ac:dyDescent="0.2">
      <c r="A38" s="57"/>
      <c r="B38" s="58"/>
      <c r="C38" s="59"/>
      <c r="E38" s="21"/>
    </row>
    <row r="39" spans="1:5" ht="15.75" customHeight="1" x14ac:dyDescent="0.25">
      <c r="A39" s="60"/>
      <c r="B39" s="61"/>
      <c r="C39" s="62"/>
      <c r="E39" s="21"/>
    </row>
    <row r="40" spans="1:5" ht="25.5" customHeight="1" x14ac:dyDescent="0.2">
      <c r="A40" s="63"/>
      <c r="B40" s="64"/>
      <c r="C40" s="48"/>
      <c r="E40" s="21"/>
    </row>
    <row r="41" spans="1:5" ht="16.5" thickBot="1" x14ac:dyDescent="0.3">
      <c r="A41" s="65"/>
      <c r="B41" s="66"/>
      <c r="C41" s="67"/>
      <c r="E41" s="21"/>
    </row>
    <row r="42" spans="1:5" x14ac:dyDescent="0.2">
      <c r="E42" s="21"/>
    </row>
    <row r="43" spans="1:5" x14ac:dyDescent="0.2">
      <c r="E43" s="21"/>
    </row>
    <row r="44" spans="1:5" x14ac:dyDescent="0.2">
      <c r="E44" s="21"/>
    </row>
  </sheetData>
  <sheetProtection formatColumns="0" formatRows="0" insertRows="0"/>
  <mergeCells count="7">
    <mergeCell ref="B26:C26"/>
    <mergeCell ref="A27:C28"/>
    <mergeCell ref="A30:C31"/>
    <mergeCell ref="B32:C32"/>
    <mergeCell ref="A1:B1"/>
    <mergeCell ref="A2:B2"/>
    <mergeCell ref="A25:C25"/>
  </mergeCells>
  <pageMargins left="0.7" right="0.7" top="0.75" bottom="0.75" header="0.3" footer="0.3"/>
  <pageSetup orientation="portrait" r:id="rId1"/>
  <headerFooter>
    <oddHeader>&amp;C&amp;"Arial,Fet"&amp;12NYCKELTAL&amp;R&amp;"Arial,Fet"&amp;11Svensk Insamlingskontroll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44B07688FE044F9A24480DE377F85F" ma:contentTypeVersion="2" ma:contentTypeDescription="Skapa ett nytt dokument." ma:contentTypeScope="" ma:versionID="37606b69d5a120a41de59482b91e8ed9">
  <xsd:schema xmlns:xsd="http://www.w3.org/2001/XMLSchema" xmlns:xs="http://www.w3.org/2001/XMLSchema" xmlns:p="http://schemas.microsoft.com/office/2006/metadata/properties" xmlns:ns2="0d7d7c8e-8c8e-4fd7-9dd2-331260a39b71" targetNamespace="http://schemas.microsoft.com/office/2006/metadata/properties" ma:root="true" ma:fieldsID="4fd40b5edb50506a80a31243cbafb6c5" ns2:_="">
    <xsd:import namespace="0d7d7c8e-8c8e-4fd7-9dd2-331260a39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d7c8e-8c8e-4fd7-9dd2-331260a39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79B0A-6EE5-4872-9F85-79C5262187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d7d7c8e-8c8e-4fd7-9dd2-331260a39b71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5589C9-438A-4D02-AAB2-FA88D7406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d7c8e-8c8e-4fd7-9dd2-331260a39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090CA6-F480-4B65-9CF5-2043ABED2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RR &amp; BR</vt:lpstr>
      <vt:lpstr>Nyckeltal</vt:lpstr>
      <vt:lpstr>Notförklaringar</vt:lpstr>
      <vt:lpstr>Nyckeltal!Utskriftsområde</vt:lpstr>
      <vt:lpstr>'RR &amp; BR'!Utskriftsområde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Tano</dc:creator>
  <cp:keywords/>
  <dc:description/>
  <cp:lastModifiedBy>Jonsson, Tommy</cp:lastModifiedBy>
  <cp:revision/>
  <cp:lastPrinted>2021-01-29T13:17:43Z</cp:lastPrinted>
  <dcterms:created xsi:type="dcterms:W3CDTF">2014-12-22T14:16:39Z</dcterms:created>
  <dcterms:modified xsi:type="dcterms:W3CDTF">2021-01-29T13:19:18Z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0x0101004C44B07688FE044F9A24480DE377F85F</vt:lpwstr>
  </property>
</Properties>
</file>